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4\"/>
    </mc:Choice>
  </mc:AlternateContent>
  <xr:revisionPtr revIDLastSave="0" documentId="13_ncr:1_{791CE8B4-F165-4572-863A-9DC921A4AD5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1월" sheetId="4" r:id="rId1"/>
  </sheets>
  <definedNames>
    <definedName name="_xlnm.Print_Area" localSheetId="0">'2024년 1월'!$A$1:$H$85</definedName>
  </definedNames>
  <calcPr calcId="191029"/>
</workbook>
</file>

<file path=xl/calcChain.xml><?xml version="1.0" encoding="utf-8"?>
<calcChain xmlns="http://schemas.openxmlformats.org/spreadsheetml/2006/main">
  <c r="G44" i="4" l="1"/>
  <c r="D44" i="4" s="1"/>
  <c r="E44" i="4" l="1"/>
  <c r="B44" i="4"/>
  <c r="F44" i="4"/>
  <c r="C44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5" i="4"/>
  <c r="G15" i="4"/>
  <c r="F45" i="4" l="1"/>
  <c r="G7" i="4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E14" i="4" l="1"/>
  <c r="E45" i="4" s="1"/>
  <c r="E41" i="4" l="1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5" i="4" s="1"/>
  <c r="D40" i="4" l="1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5" i="4" s="1"/>
  <c r="B10" i="4"/>
  <c r="B12" i="4" s="1"/>
  <c r="B14" i="4" s="1"/>
  <c r="B45" i="4" s="1"/>
  <c r="C42" i="4" l="1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<sst xmlns="http://schemas.openxmlformats.org/spreadsheetml/2006/main" count="88" uniqueCount="75">
  <si>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</si>
  <si>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</si>
  <si>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</si>
  <si>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</si>
  <si>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</si>
  <si>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</si>
  <si>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</si>
  <si>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</si>
  <si>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</si>
  <si>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</si>
  <si>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</si>
  <si>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</si>
  <si>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</si>
  <si>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</si>
  <si>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</si>
  <si>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</si>
  <si>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</si>
  <si>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</si>
  <si>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</si>
  <si>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</si>
  <si>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</si>
  <si>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</si>
  <si>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</si>
  <si>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</si>
  <si>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</si>
  <si>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</si>
  <si>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</si>
  <si>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</si>
  <si>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</si>
  <si>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</si>
  <si>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</si>
  <si>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</si>
  <si>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</si>
  <si>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</si>
  <si>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</si>
  <si>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</si>
  <si>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</si>
  <si>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</si>
  <si>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</si>
  <si>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</si>
  <si>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</si>
  <si>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</si>
  <si>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</si>
  <si>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</si>
  <si>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2024.01.01</t>
  </si>
  <si>
    <t>2024.01.02</t>
  </si>
  <si>
    <t>2024.01.03</t>
  </si>
  <si>
    <t>2024.01.04</t>
  </si>
  <si>
    <t>2024.01.05</t>
  </si>
  <si>
    <t>2024.01.06</t>
  </si>
  <si>
    <t>2024.01.07</t>
  </si>
  <si>
    <t>2024.01.08</t>
  </si>
  <si>
    <t>2024.01.09</t>
  </si>
  <si>
    <t>2024.01.10</t>
  </si>
  <si>
    <t>2024.01.11</t>
  </si>
  <si>
    <t>2024.01.12</t>
  </si>
  <si>
    <t>2024.01.13</t>
  </si>
  <si>
    <t>2024.01.14</t>
  </si>
  <si>
    <t>2024.01.15</t>
  </si>
  <si>
    <t>2024.01.16</t>
  </si>
  <si>
    <t>2024.01.17</t>
  </si>
  <si>
    <t>2024.01.18</t>
  </si>
  <si>
    <t>2024.01.19</t>
  </si>
  <si>
    <t>2024.01.20</t>
  </si>
  <si>
    <t>2024.01.21</t>
  </si>
  <si>
    <t>2024.01.22</t>
  </si>
  <si>
    <t>2024.01.23</t>
  </si>
  <si>
    <t>2024.01.24</t>
  </si>
  <si>
    <t>2024.01.25</t>
  </si>
  <si>
    <t>2024.01.26</t>
  </si>
  <si>
    <t>2024.01.27</t>
  </si>
  <si>
    <t>2024.01.28</t>
  </si>
  <si>
    <t>2024.01.29</t>
  </si>
  <si>
    <t>2024.01.30</t>
  </si>
  <si>
    <t>2024.01.31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</si>
</sst>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6">
        <f>IF(MONTH(I7)+2&gt;12,DATE(YEAR(I7)+1,MONTH(I7)-10,DAY(I7)),DATE(YEAR(I7),MONTH(I7)+2,DAY(I7)))</f>
        <v>45292</v>
      </c>
      <c r="B2" s="96"/>
      <c r="C2" s="96"/>
      <c r="D2" s="96"/>
      <c r="E2" s="96"/>
      <c r="F2" s="96"/>
      <c r="G2" s="96"/>
      <c r="H2" s="34"/>
      <c r="K2"/>
      <c r="M2"/>
    </row>
    <row r="3" spans="1:17" s="25" customFormat="1" ht="18.75" customHeight="1" x14ac:dyDescent="0.15">
      <c r="A3" s="97" t="s">
        <v>40</v>
      </c>
      <c r="B3" s="97"/>
      <c r="C3" s="97"/>
      <c r="D3" s="97"/>
      <c r="E3" s="97"/>
      <c r="F3" s="97"/>
      <c r="G3" s="9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0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0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10월  : 113.37</v>
      </c>
      <c r="H6" s="3">
        <v>113.37</v>
      </c>
      <c r="I6" s="27">
        <v>45200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",TEXT(H7,"000.00"))</f>
        <v>2023년 11월  : 112.74</v>
      </c>
      <c r="H7" s="92">
        <v>112.74</v>
      </c>
      <c r="I7" s="27">
        <v>45231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ROUND(B8*$D$63/$D$65,5)</f>
        <v>99.682479999999998</v>
      </c>
      <c r="C10" s="18">
        <f>ROUND(C8*$D$63/$D$65,5)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ROUND(B10*$D$71/$D$73,5)</f>
        <v>99.663439999999994</v>
      </c>
      <c r="C12" s="19">
        <f>ROUND(C10*$D$71/$D$73,5)</f>
        <v>100.6609</v>
      </c>
      <c r="D12" s="19">
        <f>ROUND(D10*$D$71/$D$73,5)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ROUND(B12*$D$79/$D$81,5)</f>
        <v>94.616960000000006</v>
      </c>
      <c r="C14" s="18">
        <f>ROUND(C12*$D$79/$D$81,5)</f>
        <v>95.563910000000007</v>
      </c>
      <c r="D14" s="36">
        <f>ROUND(D12*$D$79/$D$81,5)</f>
        <v>98.906819999999996</v>
      </c>
      <c r="E14" s="36">
        <f>ROUND(E12*$D$79/$D$81,5)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1.1981999999999999</v>
      </c>
      <c r="C15" s="20">
        <f>ROUND($G15/$C$14,5)</f>
        <v>1.1863300000000001</v>
      </c>
      <c r="D15" s="20">
        <f>ROUND($G15/$D$14,5)</f>
        <v>1.1462300000000001</v>
      </c>
      <c r="E15" s="20">
        <f>ROUND($G15/$E$14,5)</f>
        <v>1.1333800000000001</v>
      </c>
      <c r="F15" s="20">
        <f>ROUND($G15/$F$14,5)</f>
        <v>1.06654</v>
      </c>
      <c r="G15" s="38">
        <f>ROUND($H$6+(H15-1)/$H$45*($H$7-$H$6),5)</f>
        <v>113.37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5" si="0">ROUND($G16/$B$14,5)</f>
        <v>1.19798</v>
      </c>
      <c r="C16" s="20">
        <f t="shared" ref="C16:C45" si="1">ROUND($G16/$C$14,5)</f>
        <v>1.18611</v>
      </c>
      <c r="D16" s="20">
        <f t="shared" ref="D16:D45" si="2">ROUND($G16/$D$14,5)</f>
        <v>1.14602</v>
      </c>
      <c r="E16" s="20">
        <f t="shared" ref="E16:E45" si="3">ROUND($G16/$E$14,5)</f>
        <v>1.1331800000000001</v>
      </c>
      <c r="F16" s="20">
        <f t="shared" ref="F16:F45" si="4">ROUND($G16/$F$14,5)</f>
        <v>1.0663499999999999</v>
      </c>
      <c r="G16" s="38">
        <f t="shared" ref="G16:G45" si="5">ROUND($H$6+(H16-1)/$H$45*($H$7-$H$6),5)</f>
        <v>113.34968000000001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1.19777</v>
      </c>
      <c r="C17" s="20">
        <f t="shared" si="1"/>
        <v>1.1859</v>
      </c>
      <c r="D17" s="20">
        <f t="shared" si="2"/>
        <v>1.1458200000000001</v>
      </c>
      <c r="E17" s="20">
        <f t="shared" si="3"/>
        <v>1.1329800000000001</v>
      </c>
      <c r="F17" s="20">
        <f t="shared" si="4"/>
        <v>1.06616</v>
      </c>
      <c r="G17" s="38">
        <f t="shared" si="5"/>
        <v>113.32935000000001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1.19756</v>
      </c>
      <c r="C18" s="20">
        <f t="shared" si="1"/>
        <v>1.1856899999999999</v>
      </c>
      <c r="D18" s="20">
        <f t="shared" si="2"/>
        <v>1.14561</v>
      </c>
      <c r="E18" s="20">
        <f t="shared" si="3"/>
        <v>1.1327700000000001</v>
      </c>
      <c r="F18" s="20">
        <f t="shared" si="4"/>
        <v>1.0659700000000001</v>
      </c>
      <c r="G18" s="38">
        <f t="shared" si="5"/>
        <v>113.30903000000001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1.1973400000000001</v>
      </c>
      <c r="C19" s="20">
        <f t="shared" si="1"/>
        <v>1.1854800000000001</v>
      </c>
      <c r="D19" s="20">
        <f t="shared" si="2"/>
        <v>1.14541</v>
      </c>
      <c r="E19" s="20">
        <f t="shared" si="3"/>
        <v>1.1325700000000001</v>
      </c>
      <c r="F19" s="20">
        <f t="shared" si="4"/>
        <v>1.0657799999999999</v>
      </c>
      <c r="G19" s="38">
        <f t="shared" si="5"/>
        <v>113.28870999999999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1.19713</v>
      </c>
      <c r="C20" s="20">
        <f t="shared" si="1"/>
        <v>1.18526</v>
      </c>
      <c r="D20" s="20">
        <f t="shared" si="2"/>
        <v>1.1452</v>
      </c>
      <c r="E20" s="20">
        <f t="shared" si="3"/>
        <v>1.1323700000000001</v>
      </c>
      <c r="F20" s="20">
        <f t="shared" si="4"/>
        <v>1.06558</v>
      </c>
      <c r="G20" s="38">
        <f t="shared" si="5"/>
        <v>113.26839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1.1969099999999999</v>
      </c>
      <c r="C21" s="20">
        <f t="shared" si="1"/>
        <v>1.1850499999999999</v>
      </c>
      <c r="D21" s="20">
        <f t="shared" si="2"/>
        <v>1.145</v>
      </c>
      <c r="E21" s="20">
        <f t="shared" si="3"/>
        <v>1.1321600000000001</v>
      </c>
      <c r="F21" s="20">
        <f t="shared" si="4"/>
        <v>1.0653900000000001</v>
      </c>
      <c r="G21" s="38">
        <f t="shared" si="5"/>
        <v>113.24806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1.1967000000000001</v>
      </c>
      <c r="C22" s="20">
        <f t="shared" si="1"/>
        <v>1.1848399999999999</v>
      </c>
      <c r="D22" s="20">
        <f t="shared" si="2"/>
        <v>1.14479</v>
      </c>
      <c r="E22" s="20">
        <f t="shared" si="3"/>
        <v>1.1319600000000001</v>
      </c>
      <c r="F22" s="20">
        <f t="shared" si="4"/>
        <v>1.0651999999999999</v>
      </c>
      <c r="G22" s="38">
        <f t="shared" si="5"/>
        <v>113.22774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1.19648</v>
      </c>
      <c r="C23" s="20">
        <f t="shared" si="1"/>
        <v>1.1846300000000001</v>
      </c>
      <c r="D23" s="20">
        <f t="shared" si="2"/>
        <v>1.14459</v>
      </c>
      <c r="E23" s="20">
        <f t="shared" si="3"/>
        <v>1.1317600000000001</v>
      </c>
      <c r="F23" s="20">
        <f t="shared" si="4"/>
        <v>1.06501</v>
      </c>
      <c r="G23" s="38">
        <f t="shared" si="5"/>
        <v>113.20742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1.1962699999999999</v>
      </c>
      <c r="C24" s="20">
        <f t="shared" si="1"/>
        <v>1.18441</v>
      </c>
      <c r="D24" s="20">
        <f t="shared" si="2"/>
        <v>1.14438</v>
      </c>
      <c r="E24" s="20">
        <f t="shared" si="3"/>
        <v>1.1315599999999999</v>
      </c>
      <c r="F24" s="20">
        <f t="shared" si="4"/>
        <v>1.0648200000000001</v>
      </c>
      <c r="G24" s="38">
        <f t="shared" si="5"/>
        <v>113.1871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1.1960500000000001</v>
      </c>
      <c r="C25" s="20">
        <f t="shared" si="1"/>
        <v>1.1841999999999999</v>
      </c>
      <c r="D25" s="20">
        <f t="shared" si="2"/>
        <v>1.14418</v>
      </c>
      <c r="E25" s="20">
        <f t="shared" si="3"/>
        <v>1.1313500000000001</v>
      </c>
      <c r="F25" s="20">
        <f t="shared" si="4"/>
        <v>1.06463</v>
      </c>
      <c r="G25" s="38">
        <f t="shared" si="5"/>
        <v>113.16677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1.19584</v>
      </c>
      <c r="C26" s="20">
        <f t="shared" si="1"/>
        <v>1.1839900000000001</v>
      </c>
      <c r="D26" s="20">
        <f t="shared" si="2"/>
        <v>1.1439699999999999</v>
      </c>
      <c r="E26" s="20">
        <f t="shared" si="3"/>
        <v>1.1311500000000001</v>
      </c>
      <c r="F26" s="20">
        <f t="shared" si="4"/>
        <v>1.0644400000000001</v>
      </c>
      <c r="G26" s="38">
        <f t="shared" si="5"/>
        <v>113.14645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1.1956199999999999</v>
      </c>
      <c r="C27" s="20">
        <f t="shared" si="1"/>
        <v>1.18377</v>
      </c>
      <c r="D27" s="20">
        <f t="shared" si="2"/>
        <v>1.1437600000000001</v>
      </c>
      <c r="E27" s="20">
        <f t="shared" si="3"/>
        <v>1.1309499999999999</v>
      </c>
      <c r="F27" s="20">
        <f t="shared" si="4"/>
        <v>1.0642499999999999</v>
      </c>
      <c r="G27" s="38">
        <f t="shared" si="5"/>
        <v>113.12613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1.1954100000000001</v>
      </c>
      <c r="C28" s="20">
        <f t="shared" si="1"/>
        <v>1.1835599999999999</v>
      </c>
      <c r="D28" s="20">
        <f t="shared" si="2"/>
        <v>1.1435599999999999</v>
      </c>
      <c r="E28" s="20">
        <f t="shared" si="3"/>
        <v>1.1307400000000001</v>
      </c>
      <c r="F28" s="20">
        <f t="shared" si="4"/>
        <v>1.0640499999999999</v>
      </c>
      <c r="G28" s="38">
        <f t="shared" si="5"/>
        <v>113.10581000000001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1.19519</v>
      </c>
      <c r="C29" s="20">
        <f t="shared" si="1"/>
        <v>1.1833499999999999</v>
      </c>
      <c r="D29" s="20">
        <f t="shared" si="2"/>
        <v>1.1433500000000001</v>
      </c>
      <c r="E29" s="20">
        <f t="shared" si="3"/>
        <v>1.1305400000000001</v>
      </c>
      <c r="F29" s="20">
        <f t="shared" si="4"/>
        <v>1.06386</v>
      </c>
      <c r="G29" s="38">
        <f t="shared" si="5"/>
        <v>113.08548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1.1949799999999999</v>
      </c>
      <c r="C30" s="20">
        <f t="shared" si="1"/>
        <v>1.1831400000000001</v>
      </c>
      <c r="D30" s="20">
        <f t="shared" si="2"/>
        <v>1.1431500000000001</v>
      </c>
      <c r="E30" s="20">
        <f t="shared" si="3"/>
        <v>1.1303399999999999</v>
      </c>
      <c r="F30" s="20">
        <f t="shared" si="4"/>
        <v>1.0636699999999999</v>
      </c>
      <c r="G30" s="38">
        <f t="shared" si="5"/>
        <v>113.06516000000001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1.19476</v>
      </c>
      <c r="C31" s="20">
        <f t="shared" si="1"/>
        <v>1.18292</v>
      </c>
      <c r="D31" s="20">
        <f t="shared" si="2"/>
        <v>1.1429400000000001</v>
      </c>
      <c r="E31" s="20">
        <f t="shared" si="3"/>
        <v>1.1301300000000001</v>
      </c>
      <c r="F31" s="20">
        <f t="shared" si="4"/>
        <v>1.06348</v>
      </c>
      <c r="G31" s="38">
        <f t="shared" si="5"/>
        <v>113.04483999999999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1.19455</v>
      </c>
      <c r="C32" s="20">
        <f t="shared" si="1"/>
        <v>1.1827099999999999</v>
      </c>
      <c r="D32" s="20">
        <f t="shared" si="2"/>
        <v>1.1427400000000001</v>
      </c>
      <c r="E32" s="20">
        <f t="shared" si="3"/>
        <v>1.1299300000000001</v>
      </c>
      <c r="F32" s="20">
        <f t="shared" si="4"/>
        <v>1.0632900000000001</v>
      </c>
      <c r="G32" s="38">
        <f t="shared" si="5"/>
        <v>113.02452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1.1943299999999999</v>
      </c>
      <c r="C33" s="20">
        <f t="shared" si="1"/>
        <v>1.1825000000000001</v>
      </c>
      <c r="D33" s="20">
        <f t="shared" si="2"/>
        <v>1.14253</v>
      </c>
      <c r="E33" s="20">
        <f t="shared" si="3"/>
        <v>1.1297299999999999</v>
      </c>
      <c r="F33" s="20">
        <f t="shared" si="4"/>
        <v>1.0630999999999999</v>
      </c>
      <c r="G33" s="38">
        <f t="shared" si="5"/>
        <v>113.00418999999999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1.1941200000000001</v>
      </c>
      <c r="C34" s="20">
        <f t="shared" si="1"/>
        <v>1.1822900000000001</v>
      </c>
      <c r="D34" s="20">
        <f t="shared" si="2"/>
        <v>1.1423300000000001</v>
      </c>
      <c r="E34" s="20">
        <f t="shared" si="3"/>
        <v>1.1295200000000001</v>
      </c>
      <c r="F34" s="20">
        <f t="shared" si="4"/>
        <v>1.06291</v>
      </c>
      <c r="G34" s="38">
        <f t="shared" si="5"/>
        <v>112.98387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1.1939</v>
      </c>
      <c r="C35" s="20">
        <f t="shared" si="1"/>
        <v>1.18207</v>
      </c>
      <c r="D35" s="20">
        <f t="shared" si="2"/>
        <v>1.14212</v>
      </c>
      <c r="E35" s="20">
        <f t="shared" si="3"/>
        <v>1.1293200000000001</v>
      </c>
      <c r="F35" s="20">
        <f t="shared" si="4"/>
        <v>1.0627200000000001</v>
      </c>
      <c r="G35" s="38">
        <f t="shared" si="5"/>
        <v>112.96355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1.1936899999999999</v>
      </c>
      <c r="C36" s="20">
        <f t="shared" si="1"/>
        <v>1.1818599999999999</v>
      </c>
      <c r="D36" s="20">
        <f t="shared" si="2"/>
        <v>1.14192</v>
      </c>
      <c r="E36" s="20">
        <f t="shared" si="3"/>
        <v>1.1291199999999999</v>
      </c>
      <c r="F36" s="20">
        <f t="shared" si="4"/>
        <v>1.06253</v>
      </c>
      <c r="G36" s="38">
        <f t="shared" si="5"/>
        <v>112.94323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1.19347</v>
      </c>
      <c r="C37" s="20">
        <f t="shared" si="1"/>
        <v>1.1816500000000001</v>
      </c>
      <c r="D37" s="20">
        <f t="shared" si="2"/>
        <v>1.14171</v>
      </c>
      <c r="E37" s="20">
        <f t="shared" si="3"/>
        <v>1.1289100000000001</v>
      </c>
      <c r="F37" s="20">
        <f t="shared" si="4"/>
        <v>1.06233</v>
      </c>
      <c r="G37" s="38">
        <f t="shared" si="5"/>
        <v>112.9229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1.19326</v>
      </c>
      <c r="C38" s="20">
        <f t="shared" si="1"/>
        <v>1.18144</v>
      </c>
      <c r="D38" s="20">
        <f t="shared" si="2"/>
        <v>1.1415</v>
      </c>
      <c r="E38" s="20">
        <f t="shared" si="3"/>
        <v>1.1287100000000001</v>
      </c>
      <c r="F38" s="20">
        <f t="shared" si="4"/>
        <v>1.0621400000000001</v>
      </c>
      <c r="G38" s="38">
        <f t="shared" si="5"/>
        <v>112.90258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1.1930400000000001</v>
      </c>
      <c r="C39" s="20">
        <f t="shared" si="1"/>
        <v>1.1812199999999999</v>
      </c>
      <c r="D39" s="20">
        <f t="shared" si="2"/>
        <v>1.1413</v>
      </c>
      <c r="E39" s="20">
        <f t="shared" si="3"/>
        <v>1.1285099999999999</v>
      </c>
      <c r="F39" s="20">
        <f t="shared" si="4"/>
        <v>1.0619499999999999</v>
      </c>
      <c r="G39" s="38">
        <f t="shared" si="5"/>
        <v>112.88226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1.1928300000000001</v>
      </c>
      <c r="C40" s="20">
        <f t="shared" si="1"/>
        <v>1.1810099999999999</v>
      </c>
      <c r="D40" s="20">
        <f t="shared" si="2"/>
        <v>1.1410899999999999</v>
      </c>
      <c r="E40" s="20">
        <f t="shared" si="3"/>
        <v>1.1283000000000001</v>
      </c>
      <c r="F40" s="20">
        <f t="shared" si="4"/>
        <v>1.06176</v>
      </c>
      <c r="G40" s="38">
        <f t="shared" si="5"/>
        <v>112.86194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1.19262</v>
      </c>
      <c r="C41" s="20">
        <f t="shared" si="1"/>
        <v>1.1808000000000001</v>
      </c>
      <c r="D41" s="20">
        <f t="shared" si="2"/>
        <v>1.14089</v>
      </c>
      <c r="E41" s="20">
        <f t="shared" si="3"/>
        <v>1.1281000000000001</v>
      </c>
      <c r="F41" s="20">
        <f t="shared" si="4"/>
        <v>1.0615699999999999</v>
      </c>
      <c r="G41" s="38">
        <f t="shared" si="5"/>
        <v>112.84161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1.1923999999999999</v>
      </c>
      <c r="C42" s="20">
        <f t="shared" si="1"/>
        <v>1.18058</v>
      </c>
      <c r="D42" s="20">
        <f t="shared" si="2"/>
        <v>1.1406799999999999</v>
      </c>
      <c r="E42" s="20">
        <f t="shared" si="3"/>
        <v>1.1278999999999999</v>
      </c>
      <c r="F42" s="20">
        <f t="shared" si="4"/>
        <v>1.06138</v>
      </c>
      <c r="G42" s="38">
        <f t="shared" si="5"/>
        <v>112.82129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1.1921900000000001</v>
      </c>
      <c r="C43" s="20">
        <f t="shared" si="1"/>
        <v>1.1803699999999999</v>
      </c>
      <c r="D43" s="20">
        <f t="shared" si="2"/>
        <v>1.1404799999999999</v>
      </c>
      <c r="E43" s="20">
        <f t="shared" si="3"/>
        <v>1.1276900000000001</v>
      </c>
      <c r="F43" s="20">
        <f t="shared" si="4"/>
        <v>1.0611900000000001</v>
      </c>
      <c r="G43" s="38">
        <f t="shared" si="5"/>
        <v>112.80097000000001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1.19197</v>
      </c>
      <c r="C44" s="20">
        <f t="shared" si="1"/>
        <v>1.1801600000000001</v>
      </c>
      <c r="D44" s="20">
        <f t="shared" si="2"/>
        <v>1.1402699999999999</v>
      </c>
      <c r="E44" s="20">
        <f t="shared" si="3"/>
        <v>1.1274900000000001</v>
      </c>
      <c r="F44" s="20">
        <f t="shared" si="4"/>
        <v>1.0609999999999999</v>
      </c>
      <c r="G44" s="38">
        <f t="shared" ref="G44" si="6">ROUND($H$6+(H44-1)/$H$45*($H$7-$H$6),5)</f>
        <v>112.78064999999999</v>
      </c>
      <c r="H44">
        <v>30</v>
      </c>
      <c r="I44" s="29"/>
    </row>
    <row r="45" spans="1:34" ht="18.75" customHeight="1" x14ac:dyDescent="0.15">
      <c r="A45" s="46" t="s">
        <v>74</v>
      </c>
      <c r="B45" s="20">
        <f t="shared" si="0"/>
        <v>1.1917599999999999</v>
      </c>
      <c r="C45" s="20">
        <f t="shared" si="1"/>
        <v>1.1799500000000001</v>
      </c>
      <c r="D45" s="20">
        <f t="shared" si="2"/>
        <v>1.1400699999999999</v>
      </c>
      <c r="E45" s="20">
        <f t="shared" si="3"/>
        <v>1.1272899999999999</v>
      </c>
      <c r="F45" s="20">
        <f t="shared" si="4"/>
        <v>1.0608</v>
      </c>
      <c r="G45" s="38">
        <f t="shared" si="5"/>
        <v>112.76031999999999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98" t="s">
        <v>19</v>
      </c>
      <c r="B47" s="100"/>
      <c r="C47" s="100"/>
      <c r="D47" s="56">
        <v>104.7</v>
      </c>
      <c r="E47" s="56"/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99"/>
      <c r="B48" s="101"/>
      <c r="C48" s="101"/>
      <c r="D48" s="58" t="s">
        <v>20</v>
      </c>
      <c r="E48" s="58"/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99"/>
      <c r="B49" s="102"/>
      <c r="C49" s="102"/>
      <c r="D49" s="60">
        <v>122.4</v>
      </c>
      <c r="E49" s="60"/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0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21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22</v>
      </c>
      <c r="B52" s="41"/>
      <c r="D52" s="5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5"/>
      <c r="C53" s="42"/>
      <c r="D53" s="5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4"/>
      <c r="C54" s="43"/>
      <c r="D54" s="5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9" t="s">
        <v>23</v>
      </c>
      <c r="B55" s="111"/>
      <c r="C55" s="111"/>
      <c r="D55" s="49">
        <v>107.79</v>
      </c>
      <c r="E55" s="49"/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10"/>
      <c r="B56" s="112"/>
      <c r="C56" s="112"/>
      <c r="D56" s="50" t="s">
        <v>24</v>
      </c>
      <c r="E56" s="50"/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10"/>
      <c r="B57" s="113"/>
      <c r="C57" s="113"/>
      <c r="D57" s="51">
        <v>107.5</v>
      </c>
      <c r="E57" s="51"/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51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25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22</v>
      </c>
      <c r="B60" s="41"/>
      <c r="D60" s="5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5"/>
      <c r="C61" s="42"/>
      <c r="D61" s="5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4"/>
      <c r="C62" s="43"/>
      <c r="D62" s="5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104" t="s">
        <v>26</v>
      </c>
      <c r="B63" s="106"/>
      <c r="C63" s="106"/>
      <c r="D63" s="65">
        <v>101.45</v>
      </c>
      <c r="E63" s="81"/>
      <c r="F63" s="93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105"/>
      <c r="B64" s="107"/>
      <c r="C64" s="107"/>
      <c r="D64" s="11" t="s">
        <v>24</v>
      </c>
      <c r="E64" s="11"/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105"/>
      <c r="B65" s="108"/>
      <c r="C65" s="108"/>
      <c r="D65" s="66">
        <v>111.35</v>
      </c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82"/>
      <c r="F66" s="94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27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22</v>
      </c>
      <c r="B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B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B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9" t="s">
        <v>30</v>
      </c>
      <c r="B71" s="111"/>
      <c r="C71" s="111"/>
      <c r="D71" s="77">
        <v>104.71</v>
      </c>
      <c r="E71" s="77"/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10"/>
      <c r="B72" s="112"/>
      <c r="C72" s="112"/>
      <c r="D72" s="50" t="s">
        <v>31</v>
      </c>
      <c r="E72" s="50"/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10"/>
      <c r="B73" s="113"/>
      <c r="C73" s="113"/>
      <c r="D73" s="51">
        <v>104.73</v>
      </c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51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33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22</v>
      </c>
      <c r="B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5"/>
      <c r="C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104" t="s">
        <v>38</v>
      </c>
      <c r="B79" s="106"/>
      <c r="C79" s="106"/>
      <c r="D79" s="91">
        <v>103.87</v>
      </c>
      <c r="E79" s="88"/>
      <c r="F79" s="93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105"/>
      <c r="B80" s="107"/>
      <c r="C80" s="107"/>
      <c r="D80" s="11" t="s">
        <v>24</v>
      </c>
      <c r="E80" s="11"/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105"/>
      <c r="B81" s="108"/>
      <c r="C81" s="108"/>
      <c r="D81" s="90">
        <v>109.41</v>
      </c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94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39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22</v>
      </c>
      <c r="B84" s="41"/>
      <c r="C84" s="40"/>
      <c r="D84" s="40"/>
      <c r="E84" s="40"/>
      <c r="F84" s="40"/>
      <c r="G84" s="40"/>
    </row>
    <row r="85" spans="1:34" ht="13.5" x14ac:dyDescent="0.15">
      <c r="A85" s="39"/>
      <c r="B85" s="41"/>
      <c r="C85" s="40"/>
      <c r="D85" s="40"/>
      <c r="E85" s="40"/>
      <c r="F85" s="40"/>
      <c r="G85" s="40"/>
    </row>
  </sheetData>
  <mergeCells count="24">
    <mergeCell ref="A79:A81"/>
    <mergeCell ref="B79:C79"/>
    <mergeCell ref="B80:C80"/>
    <mergeCell ref="B81:C81"/>
    <mergeCell ref="A55:A57"/>
    <mergeCell ref="B55:C55"/>
    <mergeCell ref="B56:C56"/>
    <mergeCell ref="B57:C57"/>
    <mergeCell ref="A71:A73"/>
    <mergeCell ref="B71:C71"/>
    <mergeCell ref="B72:C72"/>
    <mergeCell ref="B73:C73"/>
    <mergeCell ref="A63:A65"/>
    <mergeCell ref="B63:C63"/>
    <mergeCell ref="B64:C64"/>
    <mergeCell ref="B65:C65"/>
    <mergeCell ref="A1:G1"/>
    <mergeCell ref="A2:G2"/>
    <mergeCell ref="A3:G3"/>
    <mergeCell ref="A47:A49"/>
    <mergeCell ref="B47:C47"/>
    <mergeCell ref="B48:C48"/>
    <mergeCell ref="B49:C49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1월</vt:lpstr>
      <vt:lpstr>'2024년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2023-12-05T00:03:35Z</dcterms:modified>
</cp:coreProperties>
</file>